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xr:revisionPtr revIDLastSave="0" documentId="8_{CEA4381F-378A-478E-8771-A019A2190FC9}" xr6:coauthVersionLast="46" xr6:coauthVersionMax="46" xr10:uidLastSave="{00000000-0000-0000-0000-000000000000}"/>
  <bookViews>
    <workbookView xWindow="-120" yWindow="-120" windowWidth="24240" windowHeight="13140" xr2:uid="{7642CE01-8DFA-4AE7-A864-DD6C9302C189}"/>
  </bookViews>
  <sheets>
    <sheet name="Risk and Return" sheetId="1" r:id="rId1"/>
  </sheets>
  <definedNames>
    <definedName name="solver_adj" localSheetId="0" hidden="1">'Risk and Return'!$A$18:$B$18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'Risk and Return'!$A$18</definedName>
    <definedName name="solver_lhs2" localSheetId="0" hidden="1">'Risk and Return'!$B$18</definedName>
    <definedName name="solver_lhs3" localSheetId="0" hidden="1">'Risk and Return'!$B$20</definedName>
    <definedName name="solver_lhs4" localSheetId="0" hidden="1">'Risk and Return'!$B$21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'Risk and Return'!$B$22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2</definedName>
    <definedName name="solver_rel4" localSheetId="0" hidden="1">3</definedName>
    <definedName name="solver_rhs1" localSheetId="0" hidden="1">0</definedName>
    <definedName name="solver_rhs2" localSheetId="0" hidden="1">0</definedName>
    <definedName name="solver_rhs3" localSheetId="0" hidden="1">1</definedName>
    <definedName name="solver_rhs4" localSheetId="0" hidden="1">2.69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5" i="1"/>
  <c r="C14" i="1"/>
  <c r="B14" i="1"/>
  <c r="C13" i="1"/>
  <c r="B13" i="1"/>
  <c r="B21" i="1"/>
  <c r="A3" i="1"/>
  <c r="A4" i="1" s="1"/>
  <c r="A5" i="1" s="1"/>
  <c r="A6" i="1" s="1"/>
  <c r="A7" i="1" s="1"/>
  <c r="A8" i="1" s="1"/>
  <c r="A9" i="1" s="1"/>
  <c r="A10" i="1" s="1"/>
  <c r="A11" i="1" s="1"/>
  <c r="B22" i="1" l="1"/>
</calcChain>
</file>

<file path=xl/sharedStrings.xml><?xml version="1.0" encoding="utf-8"?>
<sst xmlns="http://schemas.openxmlformats.org/spreadsheetml/2006/main" count="11" uniqueCount="11">
  <si>
    <t>Year</t>
  </si>
  <si>
    <t>Crop B</t>
  </si>
  <si>
    <t>Wa</t>
  </si>
  <si>
    <t>Wb</t>
  </si>
  <si>
    <t>Crop c</t>
  </si>
  <si>
    <t>U</t>
  </si>
  <si>
    <t>Std</t>
  </si>
  <si>
    <t>CORR</t>
  </si>
  <si>
    <t>Sa+b</t>
  </si>
  <si>
    <t>Ub+c</t>
  </si>
  <si>
    <t>Wb+Wc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</si>
</sst>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2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1" fillId="2" borderId="0" xfId="0" applyNumberFormat="1" applyFont="1" applyFill="1"/>
    <xf numFmtId="2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59DE-F0CC-46D1-A6A7-3A5FBDE8422F}">
  <sheetPr>
    <tabColor theme="9" tint="0.79998168889431442"/>
  </sheetPr>
  <dimension ref="A1:C22"/>
  <sheetViews>
    <sheetView tabSelected="1" workbookViewId="0">
      <selection activeCell="B26" sqref="B26"/>
    </sheetView>
  </sheetViews>
  <sheetFormatPr defaultRowHeight="17.25" x14ac:dyDescent="0.3"/>
  <cols>
    <col min="1" max="2" width="15.5703125" style="1" bestFit="1" customWidth="1"/>
    <col min="3" max="3" width="8.85546875" style="1" bestFit="1" customWidth="1"/>
    <col min="4" max="16384" width="9.140625" style="1"/>
  </cols>
  <sheetData>
    <row r="1" spans="1:3" x14ac:dyDescent="0.3">
      <c r="A1" s="1" t="s">
        <v>0</v>
      </c>
      <c r="B1" s="1" t="s">
        <v>1</v>
      </c>
      <c r="C1" s="1" t="s">
        <v>4</v>
      </c>
    </row>
    <row r="2" spans="1:3" x14ac:dyDescent="0.3">
      <c r="A2" s="1">
        <v>1</v>
      </c>
      <c r="B2" s="1">
        <v>5</v>
      </c>
      <c r="C2" s="1">
        <v>10</v>
      </c>
    </row>
    <row r="3" spans="1:3" x14ac:dyDescent="0.3">
      <c r="A3" s="1">
        <f>A2+1</f>
        <v>2</v>
      </c>
      <c r="B3" s="1">
        <v>3</v>
      </c>
      <c r="C3" s="1">
        <v>16</v>
      </c>
    </row>
    <row r="4" spans="1:3" x14ac:dyDescent="0.3">
      <c r="A4" s="1">
        <f t="shared" ref="A4:A11" si="0">A3+1</f>
        <v>3</v>
      </c>
      <c r="B4" s="1">
        <v>14</v>
      </c>
      <c r="C4" s="1">
        <v>5</v>
      </c>
    </row>
    <row r="5" spans="1:3" x14ac:dyDescent="0.3">
      <c r="A5" s="1">
        <f t="shared" si="0"/>
        <v>4</v>
      </c>
      <c r="B5" s="1">
        <v>-15</v>
      </c>
      <c r="C5" s="1">
        <v>16</v>
      </c>
    </row>
    <row r="6" spans="1:3" x14ac:dyDescent="0.3">
      <c r="A6" s="1">
        <f t="shared" si="0"/>
        <v>5</v>
      </c>
      <c r="B6" s="1">
        <v>-3</v>
      </c>
      <c r="C6" s="1">
        <v>-7</v>
      </c>
    </row>
    <row r="7" spans="1:3" x14ac:dyDescent="0.3">
      <c r="A7" s="1">
        <f t="shared" si="0"/>
        <v>6</v>
      </c>
      <c r="B7" s="1">
        <v>6</v>
      </c>
      <c r="C7" s="1">
        <v>-18</v>
      </c>
    </row>
    <row r="8" spans="1:3" x14ac:dyDescent="0.3">
      <c r="A8" s="1">
        <f t="shared" si="0"/>
        <v>7</v>
      </c>
      <c r="B8" s="1">
        <v>16</v>
      </c>
      <c r="C8" s="1">
        <v>-14</v>
      </c>
    </row>
    <row r="9" spans="1:3" x14ac:dyDescent="0.3">
      <c r="A9" s="1">
        <f t="shared" si="0"/>
        <v>8</v>
      </c>
      <c r="B9" s="1">
        <v>-4</v>
      </c>
      <c r="C9" s="1">
        <v>-2</v>
      </c>
    </row>
    <row r="10" spans="1:3" x14ac:dyDescent="0.3">
      <c r="A10" s="1">
        <f>A9+1</f>
        <v>9</v>
      </c>
      <c r="B10" s="1">
        <v>-2</v>
      </c>
      <c r="C10" s="1">
        <v>16</v>
      </c>
    </row>
    <row r="11" spans="1:3" x14ac:dyDescent="0.3">
      <c r="A11" s="1">
        <f t="shared" si="0"/>
        <v>10</v>
      </c>
      <c r="B11" s="1">
        <v>5</v>
      </c>
      <c r="C11" s="1">
        <v>8</v>
      </c>
    </row>
    <row r="13" spans="1:3" x14ac:dyDescent="0.3">
      <c r="A13" s="1" t="s">
        <v>5</v>
      </c>
      <c r="B13" s="2">
        <f>AVERAGE(B2:B11)</f>
        <v>2.5</v>
      </c>
      <c r="C13" s="2">
        <f>AVERAGE(C2:C11)</f>
        <v>3</v>
      </c>
    </row>
    <row r="14" spans="1:3" x14ac:dyDescent="0.3">
      <c r="A14" s="1" t="s">
        <v>6</v>
      </c>
      <c r="B14" s="3">
        <f>_xlfn.STDEV.P(B2:B11)</f>
        <v>8.5936022714575291</v>
      </c>
      <c r="C14" s="2">
        <f>_xlfn.STDEV.P(C2:C11)</f>
        <v>12</v>
      </c>
    </row>
    <row r="15" spans="1:3" x14ac:dyDescent="0.3">
      <c r="A15" s="1" t="s">
        <v>7</v>
      </c>
      <c r="B15" s="3">
        <f>CORREL(B2:B11,C2:C11)</f>
        <v>-0.42861342856964879</v>
      </c>
      <c r="C15" s="2"/>
    </row>
    <row r="17" spans="1:2" x14ac:dyDescent="0.3">
      <c r="A17" s="1" t="s">
        <v>2</v>
      </c>
      <c r="B17" s="1" t="s">
        <v>3</v>
      </c>
    </row>
    <row r="18" spans="1:2" x14ac:dyDescent="0.3">
      <c r="A18" s="5">
        <v>0.61453064840551852</v>
      </c>
      <c r="B18" s="5">
        <v>0.38546935132205007</v>
      </c>
    </row>
    <row r="20" spans="1:2" x14ac:dyDescent="0.3">
      <c r="A20" s="1" t="s">
        <v>10</v>
      </c>
      <c r="B20" s="1">
        <f>A18+B18</f>
        <v>0.99999999972756859</v>
      </c>
    </row>
    <row r="21" spans="1:2" x14ac:dyDescent="0.3">
      <c r="A21" s="1" t="s">
        <v>9</v>
      </c>
      <c r="B21" s="4">
        <f>(A18*B13)+(B18*C13)</f>
        <v>2.6927346749799463</v>
      </c>
    </row>
    <row r="22" spans="1:2" x14ac:dyDescent="0.3">
      <c r="A22" s="1" t="s">
        <v>8</v>
      </c>
      <c r="B22" s="1">
        <f>(A18^2*B14^2+B18^2*C14^2+2*A18*B18*B15*B14*C14)^0.5</f>
        <v>5.3240340682668714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and Return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2021-02-24T16:29:47Z</dcterms:created>
  <dcterms:modified xsi:type="dcterms:W3CDTF">2021-02-24T18:14:09Z</dcterms:modified>
</cp:coreProperties>
</file>